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krosj 1/Documents/TferFromiMac/ECU/DSCI4743/"/>
    </mc:Choice>
  </mc:AlternateContent>
  <xr:revisionPtr revIDLastSave="0" documentId="13_ncr:1_{4B2E1A99-95FE-A842-87DE-12C3285E3AC2}" xr6:coauthVersionLast="43" xr6:coauthVersionMax="43" xr10:uidLastSave="{00000000-0000-0000-0000-000000000000}"/>
  <bookViews>
    <workbookView xWindow="300" yWindow="460" windowWidth="25940" windowHeight="16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8" i="1" l="1"/>
  <c r="J58" i="1"/>
  <c r="K49" i="1"/>
  <c r="J49" i="1"/>
  <c r="I49" i="1"/>
  <c r="H49" i="1"/>
  <c r="K37" i="1"/>
  <c r="J37" i="1"/>
  <c r="D36" i="1"/>
  <c r="K25" i="1"/>
  <c r="J25" i="1"/>
  <c r="I25" i="1"/>
  <c r="D24" i="1"/>
  <c r="M32" i="1" l="1"/>
  <c r="L32" i="1"/>
  <c r="M20" i="1"/>
  <c r="L20" i="1"/>
  <c r="K26" i="1"/>
  <c r="K53" i="1"/>
  <c r="K27" i="1"/>
  <c r="J26" i="1"/>
  <c r="J28" i="1" s="1"/>
  <c r="J44" i="1"/>
  <c r="J27" i="1"/>
  <c r="I26" i="1"/>
  <c r="I27" i="1"/>
  <c r="K38" i="1"/>
  <c r="K39" i="1"/>
  <c r="J38" i="1"/>
  <c r="J40" i="1" s="1"/>
  <c r="J39" i="1"/>
  <c r="I38" i="1"/>
  <c r="D35" i="1"/>
  <c r="H38" i="1"/>
  <c r="G38" i="1"/>
  <c r="F38" i="1"/>
  <c r="E38" i="1"/>
  <c r="D38" i="1"/>
  <c r="E26" i="1"/>
  <c r="F26" i="1"/>
  <c r="G26" i="1"/>
  <c r="H26" i="1"/>
  <c r="D26" i="1"/>
  <c r="D23" i="1"/>
  <c r="E52" i="1"/>
  <c r="F52" i="1"/>
  <c r="G52" i="1"/>
  <c r="H52" i="1" s="1"/>
  <c r="I52" i="1" s="1"/>
  <c r="J52" i="1" s="1"/>
  <c r="K52" i="1" s="1"/>
  <c r="E43" i="1"/>
  <c r="F43" i="1"/>
  <c r="G43" i="1"/>
  <c r="H43" i="1"/>
  <c r="I43" i="1" s="1"/>
  <c r="J43" i="1" s="1"/>
  <c r="K43" i="1" s="1"/>
  <c r="E31" i="1"/>
  <c r="F31" i="1" s="1"/>
  <c r="G31" i="1" s="1"/>
  <c r="H31" i="1" s="1"/>
  <c r="I31" i="1" s="1"/>
  <c r="J31" i="1" s="1"/>
  <c r="K31" i="1" s="1"/>
  <c r="E19" i="1"/>
  <c r="F19" i="1"/>
  <c r="G19" i="1" s="1"/>
  <c r="H19" i="1" s="1"/>
  <c r="I19" i="1" s="1"/>
  <c r="J19" i="1" s="1"/>
  <c r="K19" i="1" s="1"/>
  <c r="D22" i="1"/>
  <c r="E23" i="1" s="1"/>
  <c r="E24" i="1" s="1"/>
  <c r="K40" i="1" l="1"/>
  <c r="E22" i="1"/>
  <c r="F23" i="1" s="1"/>
  <c r="F24" i="1" s="1"/>
  <c r="C25" i="1"/>
  <c r="K28" i="1"/>
  <c r="I28" i="1"/>
  <c r="I44" i="1"/>
  <c r="K44" i="1"/>
  <c r="D34" i="1"/>
  <c r="F22" i="1"/>
  <c r="J53" i="1"/>
  <c r="G23" i="1" l="1"/>
  <c r="G24" i="1" s="1"/>
  <c r="G22" i="1" s="1"/>
  <c r="E35" i="1"/>
  <c r="E36" i="1" s="1"/>
  <c r="C37" i="1" s="1"/>
  <c r="E34" i="1" l="1"/>
  <c r="H23" i="1"/>
  <c r="H24" i="1" s="1"/>
  <c r="H22" i="1" s="1"/>
  <c r="I23" i="1" l="1"/>
  <c r="I24" i="1" s="1"/>
  <c r="D25" i="1" s="1"/>
  <c r="F35" i="1"/>
  <c r="F36" i="1" s="1"/>
  <c r="D37" i="1" s="1"/>
  <c r="D44" i="1" l="1"/>
  <c r="D47" i="1" s="1"/>
  <c r="D27" i="1"/>
  <c r="D28" i="1" s="1"/>
  <c r="D39" i="1"/>
  <c r="D40" i="1" s="1"/>
  <c r="D53" i="1"/>
  <c r="D56" i="1" s="1"/>
  <c r="D57" i="1" s="1"/>
  <c r="I22" i="1"/>
  <c r="F34" i="1"/>
  <c r="D48" i="1" l="1"/>
  <c r="G35" i="1"/>
  <c r="G36" i="1" s="1"/>
  <c r="E37" i="1" s="1"/>
  <c r="D55" i="1"/>
  <c r="J23" i="1"/>
  <c r="J24" i="1" s="1"/>
  <c r="D46" i="1" l="1"/>
  <c r="E25" i="1"/>
  <c r="E27" i="1" s="1"/>
  <c r="E28" i="1" s="1"/>
  <c r="G25" i="1"/>
  <c r="G27" i="1" s="1"/>
  <c r="G28" i="1" s="1"/>
  <c r="E44" i="1"/>
  <c r="E47" i="1" s="1"/>
  <c r="J22" i="1"/>
  <c r="G34" i="1"/>
  <c r="E39" i="1"/>
  <c r="E40" i="1" s="1"/>
  <c r="G44" i="1" l="1"/>
  <c r="E53" i="1"/>
  <c r="E56" i="1" s="1"/>
  <c r="E57" i="1" s="1"/>
  <c r="C58" i="1" s="1"/>
  <c r="E48" i="1"/>
  <c r="H35" i="1"/>
  <c r="H36" i="1" s="1"/>
  <c r="F37" i="1" s="1"/>
  <c r="K23" i="1"/>
  <c r="K24" i="1" s="1"/>
  <c r="E55" i="1" l="1"/>
  <c r="E46" i="1"/>
  <c r="F25" i="1"/>
  <c r="F53" i="1" s="1"/>
  <c r="F56" i="1" s="1"/>
  <c r="F57" i="1" s="1"/>
  <c r="D58" i="1" s="1"/>
  <c r="H25" i="1"/>
  <c r="H27" i="1" s="1"/>
  <c r="H28" i="1" s="1"/>
  <c r="K22" i="1"/>
  <c r="H34" i="1"/>
  <c r="H44" i="1"/>
  <c r="F39" i="1"/>
  <c r="F40" i="1" s="1"/>
  <c r="F27" i="1" l="1"/>
  <c r="F28" i="1" s="1"/>
  <c r="F44" i="1"/>
  <c r="F47" i="1" s="1"/>
  <c r="F48" i="1" s="1"/>
  <c r="F55" i="1"/>
  <c r="I35" i="1"/>
  <c r="I36" i="1" s="1"/>
  <c r="G37" i="1" s="1"/>
  <c r="F46" i="1" l="1"/>
  <c r="G47" i="1" s="1"/>
  <c r="G48" i="1" s="1"/>
  <c r="C49" i="1" s="1"/>
  <c r="G39" i="1"/>
  <c r="G40" i="1" s="1"/>
  <c r="G53" i="1"/>
  <c r="G56" i="1" s="1"/>
  <c r="G57" i="1" s="1"/>
  <c r="E58" i="1" s="1"/>
  <c r="I34" i="1"/>
  <c r="G46" i="1" l="1"/>
  <c r="G55" i="1"/>
  <c r="H47" i="1"/>
  <c r="H48" i="1" s="1"/>
  <c r="D49" i="1" s="1"/>
  <c r="J35" i="1"/>
  <c r="J36" i="1" s="1"/>
  <c r="H37" i="1" s="1"/>
  <c r="J34" i="1"/>
  <c r="H46" i="1" l="1"/>
  <c r="K35" i="1"/>
  <c r="K36" i="1" s="1"/>
  <c r="I37" i="1" s="1"/>
  <c r="H39" i="1"/>
  <c r="H40" i="1" s="1"/>
  <c r="H53" i="1"/>
  <c r="H56" i="1" s="1"/>
  <c r="H57" i="1" s="1"/>
  <c r="F58" i="1" s="1"/>
  <c r="I47" i="1" l="1"/>
  <c r="I48" i="1" s="1"/>
  <c r="E49" i="1" s="1"/>
  <c r="H55" i="1"/>
  <c r="I39" i="1"/>
  <c r="I40" i="1" s="1"/>
  <c r="I53" i="1"/>
  <c r="K34" i="1"/>
  <c r="I46" i="1" l="1"/>
  <c r="I56" i="1"/>
  <c r="I57" i="1" s="1"/>
  <c r="G58" i="1" s="1"/>
  <c r="J47" i="1" l="1"/>
  <c r="J48" i="1" s="1"/>
  <c r="F49" i="1" s="1"/>
  <c r="I55" i="1"/>
  <c r="J46" i="1" l="1"/>
  <c r="K47" i="1" s="1"/>
  <c r="K48" i="1" s="1"/>
  <c r="G49" i="1" s="1"/>
  <c r="J56" i="1"/>
  <c r="J57" i="1" s="1"/>
  <c r="H58" i="1" s="1"/>
  <c r="K46" i="1" l="1"/>
  <c r="J55" i="1"/>
  <c r="K56" i="1" l="1"/>
  <c r="K57" i="1" s="1"/>
  <c r="I58" i="1" s="1"/>
  <c r="K55" i="1" l="1"/>
</calcChain>
</file>

<file path=xl/sharedStrings.xml><?xml version="1.0" encoding="utf-8"?>
<sst xmlns="http://schemas.openxmlformats.org/spreadsheetml/2006/main" count="50" uniqueCount="20">
  <si>
    <t>Item: A</t>
  </si>
  <si>
    <t>LLC: 0</t>
  </si>
  <si>
    <t>Period</t>
  </si>
  <si>
    <t>PD</t>
  </si>
  <si>
    <t>Gross requirements</t>
  </si>
  <si>
    <t>Scheduled receipts</t>
  </si>
  <si>
    <t>Projected on hand</t>
  </si>
  <si>
    <t>Net requirements</t>
  </si>
  <si>
    <t>Planned order receipts</t>
  </si>
  <si>
    <t>Planned order releases</t>
  </si>
  <si>
    <t>Item: B</t>
  </si>
  <si>
    <t>LLC: 1</t>
  </si>
  <si>
    <t>Item: C</t>
  </si>
  <si>
    <t>Item: D</t>
  </si>
  <si>
    <t>Capacity Available</t>
  </si>
  <si>
    <t>Needed Capacity</t>
  </si>
  <si>
    <t>Over/(Under)</t>
  </si>
  <si>
    <t>Capacity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</si>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</sst>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name val="Times New Roman"/>
    </font>
    <font>
      <sz val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673738</xdr:colOff>
      <xdr:row>16</xdr:row>
      <xdr:rowOff>178279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638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58"/>
  <sheetViews>
    <sheetView tabSelected="1" topLeftCell="A2" zoomScale="150" zoomScaleNormal="150" zoomScalePageLayoutView="150" workbookViewId="0">
      <selection activeCell="I20" sqref="I20"/>
    </sheetView>
  </sheetViews>
  <sheetFormatPr baseColWidth="10" defaultColWidth="11" defaultRowHeight="16" x14ac:dyDescent="0.2"/>
  <cols>
    <col min="1" max="1" width="27" style="1" customWidth="1"/>
    <col min="2" max="2" width="24" style="1" customWidth="1"/>
    <col min="3" max="3" width="17" style="1" bestFit="1" customWidth="1"/>
    <col min="4" max="11" width="12.19921875" style="1" customWidth="1"/>
    <col min="12" max="16384" width="11" style="1"/>
  </cols>
  <sheetData>
    <row r="7" spans="5:13" x14ac:dyDescent="0.2">
      <c r="F7" s="1" t="s">
        <v>2</v>
      </c>
    </row>
    <row r="8" spans="5:13" x14ac:dyDescent="0.2">
      <c r="E8" s="1" t="s">
        <v>17</v>
      </c>
      <c r="F8" s="1">
        <v>1</v>
      </c>
      <c r="G8" s="1">
        <v>2</v>
      </c>
      <c r="H8" s="1">
        <v>3</v>
      </c>
      <c r="I8" s="1">
        <v>4</v>
      </c>
      <c r="J8" s="1">
        <v>5</v>
      </c>
      <c r="K8" s="1">
        <v>6</v>
      </c>
      <c r="L8" s="1">
        <v>7</v>
      </c>
      <c r="M8" s="1">
        <v>8</v>
      </c>
    </row>
    <row r="9" spans="5:13" x14ac:dyDescent="0.2">
      <c r="E9" s="1" t="s">
        <v>18</v>
      </c>
      <c r="F9" s="8"/>
      <c r="G9" s="8"/>
      <c r="H9" s="8"/>
      <c r="I9" s="8"/>
      <c r="J9" s="8"/>
      <c r="K9" s="8"/>
      <c r="L9" s="8"/>
      <c r="M9" s="8"/>
    </row>
    <row r="10" spans="5:13" x14ac:dyDescent="0.2">
      <c r="E10" s="1" t="s">
        <v>19</v>
      </c>
      <c r="F10" s="8"/>
      <c r="G10" s="8"/>
      <c r="H10" s="8"/>
      <c r="I10" s="8"/>
      <c r="J10" s="8"/>
      <c r="K10" s="8"/>
      <c r="L10" s="8"/>
      <c r="M10" s="8"/>
    </row>
    <row r="18" spans="1:13" x14ac:dyDescent="0.2">
      <c r="A18" s="1" t="s">
        <v>0</v>
      </c>
      <c r="B18" s="2" t="s">
        <v>1</v>
      </c>
      <c r="G18" s="1" t="s">
        <v>2</v>
      </c>
    </row>
    <row r="19" spans="1:13" x14ac:dyDescent="0.2">
      <c r="A19" s="1">
        <v>1</v>
      </c>
      <c r="B19" s="1">
        <v>3</v>
      </c>
      <c r="C19" s="3" t="s">
        <v>3</v>
      </c>
      <c r="D19" s="3">
        <v>1</v>
      </c>
      <c r="E19" s="3">
        <f>D19+1</f>
        <v>2</v>
      </c>
      <c r="F19" s="3">
        <f t="shared" ref="F19:K19" si="0">E19+1</f>
        <v>3</v>
      </c>
      <c r="G19" s="3">
        <f t="shared" si="0"/>
        <v>4</v>
      </c>
      <c r="H19" s="3">
        <f t="shared" si="0"/>
        <v>5</v>
      </c>
      <c r="I19" s="3">
        <f t="shared" si="0"/>
        <v>6</v>
      </c>
      <c r="J19" s="3">
        <f t="shared" si="0"/>
        <v>7</v>
      </c>
      <c r="K19" s="3">
        <f t="shared" si="0"/>
        <v>8</v>
      </c>
    </row>
    <row r="20" spans="1:13" x14ac:dyDescent="0.2">
      <c r="A20" s="5" t="s">
        <v>4</v>
      </c>
      <c r="B20" s="5"/>
      <c r="C20" s="3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1">
        <f>200+300+100</f>
        <v>600</v>
      </c>
      <c r="M20" s="1">
        <f>SUM(D20:K20)</f>
        <v>0</v>
      </c>
    </row>
    <row r="21" spans="1:13" x14ac:dyDescent="0.2">
      <c r="A21" s="5" t="s">
        <v>5</v>
      </c>
      <c r="B21" s="5"/>
      <c r="C21" s="3"/>
      <c r="D21" s="3"/>
      <c r="E21" s="3"/>
      <c r="F21" s="3"/>
      <c r="G21" s="3"/>
      <c r="H21" s="3"/>
      <c r="I21" s="3"/>
      <c r="J21" s="3"/>
      <c r="K21" s="3"/>
    </row>
    <row r="22" spans="1:13" x14ac:dyDescent="0.2">
      <c r="A22" s="5" t="s">
        <v>6</v>
      </c>
      <c r="B22" s="5"/>
      <c r="C22" s="3">
        <v>10</v>
      </c>
      <c r="D22" s="3">
        <f t="shared" ref="D22:K22" si="1">C22+D24-D20</f>
        <v>10</v>
      </c>
      <c r="E22" s="3">
        <f t="shared" si="1"/>
        <v>10</v>
      </c>
      <c r="F22" s="3">
        <f t="shared" si="1"/>
        <v>10</v>
      </c>
      <c r="G22" s="3">
        <f t="shared" si="1"/>
        <v>10</v>
      </c>
      <c r="H22" s="3">
        <f t="shared" si="1"/>
        <v>10</v>
      </c>
      <c r="I22" s="3">
        <f t="shared" si="1"/>
        <v>10</v>
      </c>
      <c r="J22" s="3">
        <f t="shared" si="1"/>
        <v>10</v>
      </c>
      <c r="K22" s="3">
        <f t="shared" si="1"/>
        <v>10</v>
      </c>
    </row>
    <row r="23" spans="1:13" x14ac:dyDescent="0.2">
      <c r="A23" s="5" t="s">
        <v>7</v>
      </c>
      <c r="B23" s="5"/>
      <c r="C23" s="3"/>
      <c r="D23" s="3">
        <f>IF(D20&gt;=C22,D20-C22,0)</f>
        <v>0</v>
      </c>
      <c r="E23" s="3">
        <f t="shared" ref="E23:K23" si="2">IF(E20&gt;=D22,E20-D22,0)</f>
        <v>0</v>
      </c>
      <c r="F23" s="3">
        <f t="shared" si="2"/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  <c r="J23" s="3">
        <f t="shared" si="2"/>
        <v>0</v>
      </c>
      <c r="K23" s="3">
        <f t="shared" si="2"/>
        <v>0</v>
      </c>
    </row>
    <row r="24" spans="1:13" x14ac:dyDescent="0.2">
      <c r="A24" s="5" t="s">
        <v>8</v>
      </c>
      <c r="B24" s="5"/>
      <c r="C24" s="3"/>
      <c r="D24" s="3">
        <f>CEILING(D23/$A19,1)*$A19</f>
        <v>0</v>
      </c>
      <c r="E24" s="3">
        <f t="shared" ref="E24:K24" si="3">CEILING(E23/$A19,1)*$A19</f>
        <v>0</v>
      </c>
      <c r="F24" s="3">
        <f t="shared" si="3"/>
        <v>0</v>
      </c>
      <c r="G24" s="3">
        <f t="shared" si="3"/>
        <v>0</v>
      </c>
      <c r="H24" s="3">
        <f t="shared" si="3"/>
        <v>0</v>
      </c>
      <c r="I24" s="3">
        <f t="shared" si="3"/>
        <v>0</v>
      </c>
      <c r="J24" s="3">
        <f t="shared" si="3"/>
        <v>0</v>
      </c>
      <c r="K24" s="3">
        <f t="shared" si="3"/>
        <v>0</v>
      </c>
    </row>
    <row r="25" spans="1:13" x14ac:dyDescent="0.2">
      <c r="A25" s="5" t="s">
        <v>9</v>
      </c>
      <c r="B25" s="5"/>
      <c r="C25" s="3">
        <f>IF($B19=1,D24,IF($B19=2,SUM(D24:E24),IF($B19=3,SUM(D24:F24),IF($B19=4,SUM(D24:G24),IF($B19&gt;4,SUM(D24:H24),"err")))))</f>
        <v>0</v>
      </c>
      <c r="D25" s="3">
        <f t="shared" ref="D25:K25" si="4">IF($B19&gt;4,I24,IF($B19=4,H24,IF($B19=3,G24,IF($B19=2,F24,IF($B19=1,E24,IF($B19=0,D24,"err"))))))</f>
        <v>0</v>
      </c>
      <c r="E25" s="3">
        <f t="shared" si="4"/>
        <v>0</v>
      </c>
      <c r="F25" s="3">
        <f t="shared" si="4"/>
        <v>0</v>
      </c>
      <c r="G25" s="3">
        <f t="shared" si="4"/>
        <v>0</v>
      </c>
      <c r="H25" s="3">
        <f t="shared" si="4"/>
        <v>0</v>
      </c>
      <c r="I25" s="3">
        <f t="shared" si="4"/>
        <v>0</v>
      </c>
      <c r="J25" s="3">
        <f t="shared" si="4"/>
        <v>0</v>
      </c>
      <c r="K25" s="3">
        <f t="shared" si="4"/>
        <v>0</v>
      </c>
    </row>
    <row r="26" spans="1:13" x14ac:dyDescent="0.2">
      <c r="A26" s="1" t="s">
        <v>14</v>
      </c>
      <c r="D26" s="1">
        <f>F9</f>
        <v>0</v>
      </c>
      <c r="E26" s="1">
        <f t="shared" ref="E26:K26" si="5">G9</f>
        <v>0</v>
      </c>
      <c r="F26" s="1">
        <f t="shared" si="5"/>
        <v>0</v>
      </c>
      <c r="G26" s="1">
        <f t="shared" si="5"/>
        <v>0</v>
      </c>
      <c r="H26" s="1">
        <f t="shared" si="5"/>
        <v>0</v>
      </c>
      <c r="I26" s="1">
        <f t="shared" si="5"/>
        <v>0</v>
      </c>
      <c r="J26" s="1">
        <f t="shared" si="5"/>
        <v>0</v>
      </c>
      <c r="K26" s="1">
        <f t="shared" si="5"/>
        <v>0</v>
      </c>
    </row>
    <row r="27" spans="1:13" x14ac:dyDescent="0.2">
      <c r="A27" s="1" t="s">
        <v>15</v>
      </c>
      <c r="D27" s="1">
        <f>D25</f>
        <v>0</v>
      </c>
      <c r="E27" s="1">
        <f t="shared" ref="E27:K27" si="6">E25</f>
        <v>0</v>
      </c>
      <c r="F27" s="1">
        <f t="shared" si="6"/>
        <v>0</v>
      </c>
      <c r="G27" s="1">
        <f t="shared" si="6"/>
        <v>0</v>
      </c>
      <c r="H27" s="1">
        <f t="shared" si="6"/>
        <v>0</v>
      </c>
      <c r="I27" s="1">
        <f t="shared" si="6"/>
        <v>0</v>
      </c>
      <c r="J27" s="1">
        <f t="shared" si="6"/>
        <v>0</v>
      </c>
      <c r="K27" s="1">
        <f t="shared" si="6"/>
        <v>0</v>
      </c>
    </row>
    <row r="28" spans="1:13" x14ac:dyDescent="0.2">
      <c r="A28" s="1" t="s">
        <v>16</v>
      </c>
      <c r="D28" s="1">
        <f>D26-D27</f>
        <v>0</v>
      </c>
      <c r="E28" s="1">
        <f t="shared" ref="E28:K28" si="7">E26-E27</f>
        <v>0</v>
      </c>
      <c r="F28" s="1">
        <f t="shared" si="7"/>
        <v>0</v>
      </c>
      <c r="G28" s="1">
        <f t="shared" si="7"/>
        <v>0</v>
      </c>
      <c r="H28" s="1">
        <f t="shared" si="7"/>
        <v>0</v>
      </c>
      <c r="I28" s="1">
        <f t="shared" si="7"/>
        <v>0</v>
      </c>
      <c r="J28" s="1">
        <f t="shared" si="7"/>
        <v>0</v>
      </c>
      <c r="K28" s="1">
        <f t="shared" si="7"/>
        <v>0</v>
      </c>
    </row>
    <row r="30" spans="1:13" x14ac:dyDescent="0.2">
      <c r="A30" s="4" t="s">
        <v>10</v>
      </c>
      <c r="B30" s="2" t="s">
        <v>1</v>
      </c>
      <c r="C30" s="4"/>
      <c r="D30" s="4"/>
      <c r="E30" s="4"/>
      <c r="F30" s="4"/>
      <c r="G30" s="4" t="s">
        <v>2</v>
      </c>
      <c r="H30" s="4"/>
      <c r="I30" s="4"/>
      <c r="J30" s="4"/>
      <c r="K30" s="4"/>
    </row>
    <row r="31" spans="1:13" x14ac:dyDescent="0.2">
      <c r="A31" s="1">
        <v>1</v>
      </c>
      <c r="B31" s="1">
        <v>2</v>
      </c>
      <c r="C31" s="3" t="s">
        <v>3</v>
      </c>
      <c r="D31" s="3">
        <v>1</v>
      </c>
      <c r="E31" s="3">
        <f>D31+1</f>
        <v>2</v>
      </c>
      <c r="F31" s="3">
        <f t="shared" ref="F31:K31" si="8">E31+1</f>
        <v>3</v>
      </c>
      <c r="G31" s="3">
        <f t="shared" si="8"/>
        <v>4</v>
      </c>
      <c r="H31" s="3">
        <f t="shared" si="8"/>
        <v>5</v>
      </c>
      <c r="I31" s="3">
        <f t="shared" si="8"/>
        <v>6</v>
      </c>
      <c r="J31" s="3">
        <f t="shared" si="8"/>
        <v>7</v>
      </c>
      <c r="K31" s="3">
        <f t="shared" si="8"/>
        <v>8</v>
      </c>
    </row>
    <row r="32" spans="1:13" x14ac:dyDescent="0.2">
      <c r="A32" s="6" t="s">
        <v>4</v>
      </c>
      <c r="B32" s="7"/>
      <c r="C32" s="3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1">
        <f>200+200</f>
        <v>400</v>
      </c>
      <c r="M32" s="1">
        <f>SUM(D32:K32)</f>
        <v>0</v>
      </c>
    </row>
    <row r="33" spans="1:11" x14ac:dyDescent="0.2">
      <c r="A33" s="6" t="s">
        <v>5</v>
      </c>
      <c r="B33" s="7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6" t="s">
        <v>6</v>
      </c>
      <c r="B34" s="7"/>
      <c r="C34" s="3">
        <v>5</v>
      </c>
      <c r="D34" s="3">
        <f t="shared" ref="D34:I34" si="9">C34+D36-D32</f>
        <v>5</v>
      </c>
      <c r="E34" s="3">
        <f t="shared" si="9"/>
        <v>5</v>
      </c>
      <c r="F34" s="3">
        <f t="shared" si="9"/>
        <v>5</v>
      </c>
      <c r="G34" s="3">
        <f t="shared" si="9"/>
        <v>5</v>
      </c>
      <c r="H34" s="3">
        <f t="shared" si="9"/>
        <v>5</v>
      </c>
      <c r="I34" s="3">
        <f t="shared" si="9"/>
        <v>5</v>
      </c>
      <c r="J34" s="3">
        <f>I34+J36-J32</f>
        <v>5</v>
      </c>
      <c r="K34" s="3">
        <f>J34+K36-K32</f>
        <v>5</v>
      </c>
    </row>
    <row r="35" spans="1:11" x14ac:dyDescent="0.2">
      <c r="A35" s="5" t="s">
        <v>7</v>
      </c>
      <c r="B35" s="5"/>
      <c r="C35" s="3"/>
      <c r="D35" s="3">
        <f>IF(D32&gt;=C34,D32-C34,0)</f>
        <v>0</v>
      </c>
      <c r="E35" s="3">
        <f t="shared" ref="E35:K35" si="10">IF(E32&gt;=D34,E32-D34,0)</f>
        <v>0</v>
      </c>
      <c r="F35" s="3">
        <f t="shared" si="10"/>
        <v>0</v>
      </c>
      <c r="G35" s="3">
        <f t="shared" si="10"/>
        <v>0</v>
      </c>
      <c r="H35" s="3">
        <f t="shared" si="10"/>
        <v>0</v>
      </c>
      <c r="I35" s="3">
        <f t="shared" si="10"/>
        <v>0</v>
      </c>
      <c r="J35" s="3">
        <f t="shared" si="10"/>
        <v>0</v>
      </c>
      <c r="K35" s="3">
        <f t="shared" si="10"/>
        <v>0</v>
      </c>
    </row>
    <row r="36" spans="1:11" x14ac:dyDescent="0.2">
      <c r="A36" s="6" t="s">
        <v>8</v>
      </c>
      <c r="B36" s="7"/>
      <c r="C36" s="3"/>
      <c r="D36" s="3">
        <f>CEILING(D35/$A31,1)*$A31</f>
        <v>0</v>
      </c>
      <c r="E36" s="3">
        <f t="shared" ref="E36:K36" si="11">CEILING(E35/$A31,1)*$A31</f>
        <v>0</v>
      </c>
      <c r="F36" s="3">
        <f t="shared" si="11"/>
        <v>0</v>
      </c>
      <c r="G36" s="3">
        <f t="shared" si="11"/>
        <v>0</v>
      </c>
      <c r="H36" s="3">
        <f t="shared" si="11"/>
        <v>0</v>
      </c>
      <c r="I36" s="3">
        <f t="shared" si="11"/>
        <v>0</v>
      </c>
      <c r="J36" s="3">
        <f t="shared" si="11"/>
        <v>0</v>
      </c>
      <c r="K36" s="3">
        <f t="shared" si="11"/>
        <v>0</v>
      </c>
    </row>
    <row r="37" spans="1:11" x14ac:dyDescent="0.2">
      <c r="A37" s="6" t="s">
        <v>9</v>
      </c>
      <c r="B37" s="7"/>
      <c r="C37" s="3">
        <f>IF($B31=1,D36,IF($B31=2,SUM(D36:E36),IF($B31=3,SUM(D36:F36),IF($B31=4,SUM(D36:G36),IF($B31&gt;4,SUM(D36:H36),"err")))))</f>
        <v>0</v>
      </c>
      <c r="D37" s="3">
        <f t="shared" ref="D37" si="12">IF($B31&gt;4,I36,IF($B31=4,H36,IF($B31=3,G36,IF($B31=2,F36,IF($B31=1,E36,IF($B31=0,D36,"err"))))))</f>
        <v>0</v>
      </c>
      <c r="E37" s="3">
        <f t="shared" ref="E37" si="13">IF($B31&gt;4,J36,IF($B31=4,I36,IF($B31=3,H36,IF($B31=2,G36,IF($B31=1,F36,IF($B31=0,E36,"err"))))))</f>
        <v>0</v>
      </c>
      <c r="F37" s="3">
        <f t="shared" ref="F37" si="14">IF($B31&gt;4,K36,IF($B31=4,J36,IF($B31=3,I36,IF($B31=2,H36,IF($B31=1,G36,IF($B31=0,F36,"err"))))))</f>
        <v>0</v>
      </c>
      <c r="G37" s="3">
        <f t="shared" ref="G37" si="15">IF($B31&gt;4,L36,IF($B31=4,K36,IF($B31=3,J36,IF($B31=2,I36,IF($B31=1,H36,IF($B31=0,G36,"err"))))))</f>
        <v>0</v>
      </c>
      <c r="H37" s="3">
        <f t="shared" ref="H37" si="16">IF($B31&gt;4,M36,IF($B31=4,L36,IF($B31=3,K36,IF($B31=2,J36,IF($B31=1,I36,IF($B31=0,H36,"err"))))))</f>
        <v>0</v>
      </c>
      <c r="I37" s="3">
        <f t="shared" ref="I37" si="17">IF($B31&gt;4,N36,IF($B31=4,M36,IF($B31=3,L36,IF($B31=2,K36,IF($B31=1,J36,IF($B31=0,I36,"err"))))))</f>
        <v>0</v>
      </c>
      <c r="J37" s="3">
        <f t="shared" ref="J37" si="18">IF($B31&gt;4,O36,IF($B31=4,N36,IF($B31=3,M36,IF($B31=2,L36,IF($B31=1,K36,IF($B31=0,J36,"err"))))))</f>
        <v>0</v>
      </c>
      <c r="K37" s="3">
        <f t="shared" ref="K37" si="19">IF($B31&gt;4,P36,IF($B31=4,O36,IF($B31=3,N36,IF($B31=2,M36,IF($B31=1,L36,IF($B31=0,K36,"err"))))))</f>
        <v>0</v>
      </c>
    </row>
    <row r="38" spans="1:11" x14ac:dyDescent="0.2">
      <c r="A38" s="1" t="s">
        <v>14</v>
      </c>
      <c r="D38" s="1">
        <f>F10</f>
        <v>0</v>
      </c>
      <c r="E38" s="1">
        <f t="shared" ref="E38:K38" si="20">G10</f>
        <v>0</v>
      </c>
      <c r="F38" s="1">
        <f t="shared" si="20"/>
        <v>0</v>
      </c>
      <c r="G38" s="1">
        <f t="shared" si="20"/>
        <v>0</v>
      </c>
      <c r="H38" s="1">
        <f t="shared" si="20"/>
        <v>0</v>
      </c>
      <c r="I38" s="1">
        <f t="shared" si="20"/>
        <v>0</v>
      </c>
      <c r="J38" s="1">
        <f t="shared" si="20"/>
        <v>0</v>
      </c>
      <c r="K38" s="1">
        <f t="shared" si="20"/>
        <v>0</v>
      </c>
    </row>
    <row r="39" spans="1:11" x14ac:dyDescent="0.2">
      <c r="A39" s="1" t="s">
        <v>15</v>
      </c>
      <c r="D39" s="1">
        <f>D37</f>
        <v>0</v>
      </c>
      <c r="E39" s="1">
        <f t="shared" ref="E39:K39" si="21">E37</f>
        <v>0</v>
      </c>
      <c r="F39" s="1">
        <f t="shared" si="21"/>
        <v>0</v>
      </c>
      <c r="G39" s="1">
        <f t="shared" si="21"/>
        <v>0</v>
      </c>
      <c r="H39" s="1">
        <f t="shared" si="21"/>
        <v>0</v>
      </c>
      <c r="I39" s="1">
        <f t="shared" si="21"/>
        <v>0</v>
      </c>
      <c r="J39" s="1">
        <f t="shared" si="21"/>
        <v>0</v>
      </c>
      <c r="K39" s="1">
        <f t="shared" si="21"/>
        <v>0</v>
      </c>
    </row>
    <row r="40" spans="1:11" x14ac:dyDescent="0.2">
      <c r="A40" s="1" t="s">
        <v>16</v>
      </c>
      <c r="D40" s="1">
        <f>D38-D39</f>
        <v>0</v>
      </c>
      <c r="E40" s="1">
        <f t="shared" ref="E40" si="22">E38-E39</f>
        <v>0</v>
      </c>
      <c r="F40" s="1">
        <f t="shared" ref="F40" si="23">F38-F39</f>
        <v>0</v>
      </c>
      <c r="G40" s="1">
        <f t="shared" ref="G40" si="24">G38-G39</f>
        <v>0</v>
      </c>
      <c r="H40" s="1">
        <f t="shared" ref="H40" si="25">H38-H39</f>
        <v>0</v>
      </c>
      <c r="I40" s="1">
        <f t="shared" ref="I40" si="26">I38-I39</f>
        <v>0</v>
      </c>
      <c r="J40" s="1">
        <f t="shared" ref="J40" si="27">J38-J39</f>
        <v>0</v>
      </c>
      <c r="K40" s="1">
        <f t="shared" ref="K40" si="28">K38-K39</f>
        <v>0</v>
      </c>
    </row>
    <row r="42" spans="1:11" x14ac:dyDescent="0.2">
      <c r="A42" s="1" t="s">
        <v>12</v>
      </c>
      <c r="B42" s="1" t="s">
        <v>11</v>
      </c>
      <c r="G42" s="1" t="s">
        <v>2</v>
      </c>
    </row>
    <row r="43" spans="1:11" x14ac:dyDescent="0.2">
      <c r="A43" s="1">
        <v>150</v>
      </c>
      <c r="B43" s="1">
        <v>4</v>
      </c>
      <c r="C43" s="3" t="s">
        <v>3</v>
      </c>
      <c r="D43" s="3">
        <v>1</v>
      </c>
      <c r="E43" s="3">
        <f>D43+1</f>
        <v>2</v>
      </c>
      <c r="F43" s="3">
        <f t="shared" ref="F43:K43" si="29">E43+1</f>
        <v>3</v>
      </c>
      <c r="G43" s="3">
        <f t="shared" si="29"/>
        <v>4</v>
      </c>
      <c r="H43" s="3">
        <f t="shared" si="29"/>
        <v>5</v>
      </c>
      <c r="I43" s="3">
        <f t="shared" si="29"/>
        <v>6</v>
      </c>
      <c r="J43" s="3">
        <f t="shared" si="29"/>
        <v>7</v>
      </c>
      <c r="K43" s="3">
        <f t="shared" si="29"/>
        <v>8</v>
      </c>
    </row>
    <row r="44" spans="1:11" x14ac:dyDescent="0.2">
      <c r="A44" s="6" t="s">
        <v>4</v>
      </c>
      <c r="B44" s="7"/>
      <c r="C44" s="3"/>
      <c r="D44" s="3">
        <f>D25*3</f>
        <v>0</v>
      </c>
      <c r="E44" s="3">
        <f t="shared" ref="E44:K44" si="30">E25*3</f>
        <v>0</v>
      </c>
      <c r="F44" s="3">
        <f t="shared" si="30"/>
        <v>0</v>
      </c>
      <c r="G44" s="3">
        <f t="shared" si="30"/>
        <v>0</v>
      </c>
      <c r="H44" s="3">
        <f t="shared" si="30"/>
        <v>0</v>
      </c>
      <c r="I44" s="3">
        <f t="shared" si="30"/>
        <v>0</v>
      </c>
      <c r="J44" s="3">
        <f t="shared" si="30"/>
        <v>0</v>
      </c>
      <c r="K44" s="3">
        <f t="shared" si="30"/>
        <v>0</v>
      </c>
    </row>
    <row r="45" spans="1:11" x14ac:dyDescent="0.2">
      <c r="A45" s="6" t="s">
        <v>5</v>
      </c>
      <c r="B45" s="7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6" t="s">
        <v>6</v>
      </c>
      <c r="B46" s="7"/>
      <c r="C46" s="3">
        <v>140</v>
      </c>
      <c r="D46" s="3">
        <f t="shared" ref="D46:I46" si="31">C46+D48-D44</f>
        <v>140</v>
      </c>
      <c r="E46" s="3">
        <f t="shared" si="31"/>
        <v>140</v>
      </c>
      <c r="F46" s="3">
        <f t="shared" si="31"/>
        <v>140</v>
      </c>
      <c r="G46" s="3">
        <f t="shared" si="31"/>
        <v>140</v>
      </c>
      <c r="H46" s="3">
        <f t="shared" si="31"/>
        <v>140</v>
      </c>
      <c r="I46" s="3">
        <f t="shared" si="31"/>
        <v>140</v>
      </c>
      <c r="J46" s="3">
        <f>I46+J48-J44</f>
        <v>140</v>
      </c>
      <c r="K46" s="3">
        <f>J46+K48-K44</f>
        <v>140</v>
      </c>
    </row>
    <row r="47" spans="1:11" x14ac:dyDescent="0.2">
      <c r="A47" s="5" t="s">
        <v>7</v>
      </c>
      <c r="B47" s="5"/>
      <c r="C47" s="3"/>
      <c r="D47" s="3">
        <f>IF(D44&gt;=C46,D44-C46,0)</f>
        <v>0</v>
      </c>
      <c r="E47" s="3">
        <f t="shared" ref="E47:K47" si="32">IF(E44&gt;=D46,E44-D46,0)</f>
        <v>0</v>
      </c>
      <c r="F47" s="3">
        <f t="shared" si="32"/>
        <v>0</v>
      </c>
      <c r="G47" s="3">
        <f t="shared" si="32"/>
        <v>0</v>
      </c>
      <c r="H47" s="3">
        <f t="shared" si="32"/>
        <v>0</v>
      </c>
      <c r="I47" s="3">
        <f t="shared" si="32"/>
        <v>0</v>
      </c>
      <c r="J47" s="3">
        <f t="shared" si="32"/>
        <v>0</v>
      </c>
      <c r="K47" s="3">
        <f t="shared" si="32"/>
        <v>0</v>
      </c>
    </row>
    <row r="48" spans="1:11" x14ac:dyDescent="0.2">
      <c r="A48" s="6" t="s">
        <v>8</v>
      </c>
      <c r="B48" s="7"/>
      <c r="C48" s="3"/>
      <c r="D48" s="3">
        <f>CEILING(D47/$A43,1)*$A43</f>
        <v>0</v>
      </c>
      <c r="E48" s="3">
        <f t="shared" ref="E48:K48" si="33">CEILING(E47/$A43,1)*$A43</f>
        <v>0</v>
      </c>
      <c r="F48" s="3">
        <f t="shared" si="33"/>
        <v>0</v>
      </c>
      <c r="G48" s="3">
        <f t="shared" si="33"/>
        <v>0</v>
      </c>
      <c r="H48" s="3">
        <f t="shared" si="33"/>
        <v>0</v>
      </c>
      <c r="I48" s="3">
        <f t="shared" si="33"/>
        <v>0</v>
      </c>
      <c r="J48" s="3">
        <f t="shared" si="33"/>
        <v>0</v>
      </c>
      <c r="K48" s="3">
        <f t="shared" si="33"/>
        <v>0</v>
      </c>
    </row>
    <row r="49" spans="1:11" x14ac:dyDescent="0.2">
      <c r="A49" s="6" t="s">
        <v>9</v>
      </c>
      <c r="B49" s="7"/>
      <c r="C49" s="3">
        <f>IF($B43=1,D48,IF($B43=2,SUM(D48:E48),IF($B43=3,SUM(D48:F48),IF($B43=4,SUM(D48:G48),IF($B43&gt;4,SUM(D48:H48),"err")))))</f>
        <v>0</v>
      </c>
      <c r="D49" s="3">
        <f t="shared" ref="D49" si="34">IF($B43&gt;4,I48,IF($B43=4,H48,IF($B43=3,G48,IF($B43=2,F48,IF($B43=1,E48,IF($B43=0,D48,"err"))))))</f>
        <v>0</v>
      </c>
      <c r="E49" s="3">
        <f t="shared" ref="E49" si="35">IF($B43&gt;4,J48,IF($B43=4,I48,IF($B43=3,H48,IF($B43=2,G48,IF($B43=1,F48,IF($B43=0,E48,"err"))))))</f>
        <v>0</v>
      </c>
      <c r="F49" s="3">
        <f t="shared" ref="F49" si="36">IF($B43&gt;4,K48,IF($B43=4,J48,IF($B43=3,I48,IF($B43=2,H48,IF($B43=1,G48,IF($B43=0,F48,"err"))))))</f>
        <v>0</v>
      </c>
      <c r="G49" s="3">
        <f t="shared" ref="G49" si="37">IF($B43&gt;4,L48,IF($B43=4,K48,IF($B43=3,J48,IF($B43=2,I48,IF($B43=1,H48,IF($B43=0,G48,"err"))))))</f>
        <v>0</v>
      </c>
      <c r="H49" s="3">
        <f t="shared" ref="H49" si="38">IF($B43&gt;4,M48,IF($B43=4,L48,IF($B43=3,K48,IF($B43=2,J48,IF($B43=1,I48,IF($B43=0,H48,"err"))))))</f>
        <v>0</v>
      </c>
      <c r="I49" s="3">
        <f t="shared" ref="I49" si="39">IF($B43&gt;4,N48,IF($B43=4,M48,IF($B43=3,L48,IF($B43=2,K48,IF($B43=1,J48,IF($B43=0,I48,"err"))))))</f>
        <v>0</v>
      </c>
      <c r="J49" s="3">
        <f t="shared" ref="J49" si="40">IF($B43&gt;4,O48,IF($B43=4,N48,IF($B43=3,M48,IF($B43=2,L48,IF($B43=1,K48,IF($B43=0,J48,"err"))))))</f>
        <v>0</v>
      </c>
      <c r="K49" s="3">
        <f t="shared" ref="K49" si="41">IF($B43&gt;4,P48,IF($B43=4,O48,IF($B43=3,N48,IF($B43=2,M48,IF($B43=1,L48,IF($B43=0,K48,"err"))))))</f>
        <v>0</v>
      </c>
    </row>
    <row r="50" spans="1:11" x14ac:dyDescent="0.2">
      <c r="B50" s="2"/>
    </row>
    <row r="51" spans="1:11" x14ac:dyDescent="0.2">
      <c r="A51" s="1" t="s">
        <v>13</v>
      </c>
      <c r="B51" s="2" t="s">
        <v>11</v>
      </c>
      <c r="G51" s="1" t="s">
        <v>2</v>
      </c>
    </row>
    <row r="52" spans="1:11" x14ac:dyDescent="0.2">
      <c r="A52" s="1">
        <v>250</v>
      </c>
      <c r="B52" s="1">
        <v>2</v>
      </c>
      <c r="C52" s="3" t="s">
        <v>3</v>
      </c>
      <c r="D52" s="3">
        <v>1</v>
      </c>
      <c r="E52" s="3">
        <f>D52+1</f>
        <v>2</v>
      </c>
      <c r="F52" s="3">
        <f t="shared" ref="F52:K52" si="42">E52+1</f>
        <v>3</v>
      </c>
      <c r="G52" s="3">
        <f t="shared" si="42"/>
        <v>4</v>
      </c>
      <c r="H52" s="3">
        <f t="shared" si="42"/>
        <v>5</v>
      </c>
      <c r="I52" s="3">
        <f t="shared" si="42"/>
        <v>6</v>
      </c>
      <c r="J52" s="3">
        <f t="shared" si="42"/>
        <v>7</v>
      </c>
      <c r="K52" s="3">
        <f t="shared" si="42"/>
        <v>8</v>
      </c>
    </row>
    <row r="53" spans="1:11" x14ac:dyDescent="0.2">
      <c r="A53" s="5" t="s">
        <v>4</v>
      </c>
      <c r="B53" s="5"/>
      <c r="C53" s="3"/>
      <c r="D53" s="3">
        <f t="shared" ref="D53:K53" si="43">D25*2+3*D37</f>
        <v>0</v>
      </c>
      <c r="E53" s="3">
        <f t="shared" si="43"/>
        <v>0</v>
      </c>
      <c r="F53" s="3">
        <f t="shared" si="43"/>
        <v>0</v>
      </c>
      <c r="G53" s="3">
        <f t="shared" si="43"/>
        <v>0</v>
      </c>
      <c r="H53" s="3">
        <f t="shared" si="43"/>
        <v>0</v>
      </c>
      <c r="I53" s="3">
        <f t="shared" si="43"/>
        <v>0</v>
      </c>
      <c r="J53" s="3">
        <f t="shared" si="43"/>
        <v>0</v>
      </c>
      <c r="K53" s="3">
        <f t="shared" si="43"/>
        <v>0</v>
      </c>
    </row>
    <row r="54" spans="1:11" x14ac:dyDescent="0.2">
      <c r="A54" s="5" t="s">
        <v>5</v>
      </c>
      <c r="B54" s="5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5" t="s">
        <v>6</v>
      </c>
      <c r="B55" s="5"/>
      <c r="C55" s="3">
        <v>200</v>
      </c>
      <c r="D55" s="3">
        <f t="shared" ref="D55:I55" si="44">C55+D57-D53</f>
        <v>200</v>
      </c>
      <c r="E55" s="3">
        <f t="shared" si="44"/>
        <v>200</v>
      </c>
      <c r="F55" s="3">
        <f t="shared" si="44"/>
        <v>200</v>
      </c>
      <c r="G55" s="3">
        <f t="shared" si="44"/>
        <v>200</v>
      </c>
      <c r="H55" s="3">
        <f t="shared" si="44"/>
        <v>200</v>
      </c>
      <c r="I55" s="3">
        <f t="shared" si="44"/>
        <v>200</v>
      </c>
      <c r="J55" s="3">
        <f>I55+J57-J53</f>
        <v>200</v>
      </c>
      <c r="K55" s="3">
        <f>J55+K57-K53</f>
        <v>200</v>
      </c>
    </row>
    <row r="56" spans="1:11" x14ac:dyDescent="0.2">
      <c r="A56" s="5" t="s">
        <v>7</v>
      </c>
      <c r="B56" s="5"/>
      <c r="C56" s="3"/>
      <c r="D56" s="3">
        <f>IF(D53&gt;=C55,D53-C55,0)</f>
        <v>0</v>
      </c>
      <c r="E56" s="3">
        <f t="shared" ref="E56:K56" si="45">IF(E53&gt;=D55,E53-D55,0)</f>
        <v>0</v>
      </c>
      <c r="F56" s="3">
        <f t="shared" si="45"/>
        <v>0</v>
      </c>
      <c r="G56" s="3">
        <f t="shared" si="45"/>
        <v>0</v>
      </c>
      <c r="H56" s="3">
        <f t="shared" si="45"/>
        <v>0</v>
      </c>
      <c r="I56" s="3">
        <f t="shared" si="45"/>
        <v>0</v>
      </c>
      <c r="J56" s="3">
        <f t="shared" si="45"/>
        <v>0</v>
      </c>
      <c r="K56" s="3">
        <f t="shared" si="45"/>
        <v>0</v>
      </c>
    </row>
    <row r="57" spans="1:11" x14ac:dyDescent="0.2">
      <c r="A57" s="5" t="s">
        <v>8</v>
      </c>
      <c r="B57" s="5"/>
      <c r="C57" s="3"/>
      <c r="D57" s="3">
        <f>CEILING(D56/$A52,1)*$A52</f>
        <v>0</v>
      </c>
      <c r="E57" s="3">
        <f t="shared" ref="E57:K57" si="46">CEILING(E56/$A52,1)*$A52</f>
        <v>0</v>
      </c>
      <c r="F57" s="3">
        <f t="shared" si="46"/>
        <v>0</v>
      </c>
      <c r="G57" s="3">
        <f t="shared" si="46"/>
        <v>0</v>
      </c>
      <c r="H57" s="3">
        <f t="shared" si="46"/>
        <v>0</v>
      </c>
      <c r="I57" s="3">
        <f t="shared" si="46"/>
        <v>0</v>
      </c>
      <c r="J57" s="3">
        <f t="shared" si="46"/>
        <v>0</v>
      </c>
      <c r="K57" s="3">
        <f t="shared" si="46"/>
        <v>0</v>
      </c>
    </row>
    <row r="58" spans="1:11" x14ac:dyDescent="0.2">
      <c r="A58" s="5" t="s">
        <v>9</v>
      </c>
      <c r="B58" s="5"/>
      <c r="C58" s="3">
        <f>IF($B52=1,D57,IF($B52=2,SUM(D57:E57),IF($B52=3,SUM(D57:F57),IF($B52=4,SUM(D57:G57),IF($B52&gt;4,SUM(D57:H57),"err")))))</f>
        <v>0</v>
      </c>
      <c r="D58" s="3">
        <f t="shared" ref="D58" si="47">IF($B52&gt;4,I57,IF($B52=4,H57,IF($B52=3,G57,IF($B52=2,F57,IF($B52=1,E57,IF($B52=0,D57,"err"))))))</f>
        <v>0</v>
      </c>
      <c r="E58" s="3">
        <f t="shared" ref="E58" si="48">IF($B52&gt;4,J57,IF($B52=4,I57,IF($B52=3,H57,IF($B52=2,G57,IF($B52=1,F57,IF($B52=0,E57,"err"))))))</f>
        <v>0</v>
      </c>
      <c r="F58" s="3">
        <f t="shared" ref="F58" si="49">IF($B52&gt;4,K57,IF($B52=4,J57,IF($B52=3,I57,IF($B52=2,H57,IF($B52=1,G57,IF($B52=0,F57,"err"))))))</f>
        <v>0</v>
      </c>
      <c r="G58" s="3">
        <f t="shared" ref="G58" si="50">IF($B52&gt;4,L57,IF($B52=4,K57,IF($B52=3,J57,IF($B52=2,I57,IF($B52=1,H57,IF($B52=0,G57,"err"))))))</f>
        <v>0</v>
      </c>
      <c r="H58" s="3">
        <f t="shared" ref="H58" si="51">IF($B52&gt;4,M57,IF($B52=4,L57,IF($B52=3,K57,IF($B52=2,J57,IF($B52=1,I57,IF($B52=0,H57,"err"))))))</f>
        <v>0</v>
      </c>
      <c r="I58" s="3">
        <f t="shared" ref="I58" si="52">IF($B52&gt;4,N57,IF($B52=4,M57,IF($B52=3,L57,IF($B52=2,K57,IF($B52=1,J57,IF($B52=0,I57,"err"))))))</f>
        <v>0</v>
      </c>
      <c r="J58" s="3">
        <f t="shared" ref="J58" si="53">IF($B52&gt;4,O57,IF($B52=4,N57,IF($B52=3,M57,IF($B52=2,L57,IF($B52=1,K57,IF($B52=0,J57,"err"))))))</f>
        <v>0</v>
      </c>
      <c r="K58" s="3">
        <f t="shared" ref="K58" si="54">IF($B52&gt;4,P57,IF($B52=4,O57,IF($B52=3,N57,IF($B52=2,M57,IF($B52=1,L57,IF($B52=0,K57,"err"))))))</f>
        <v>0</v>
      </c>
    </row>
  </sheetData>
  <mergeCells count="10">
    <mergeCell ref="A32:B32"/>
    <mergeCell ref="A33:B33"/>
    <mergeCell ref="A34:B34"/>
    <mergeCell ref="A36:B36"/>
    <mergeCell ref="A49:B49"/>
    <mergeCell ref="A44:B44"/>
    <mergeCell ref="A45:B45"/>
    <mergeCell ref="A46:B46"/>
    <mergeCell ref="A48:B48"/>
    <mergeCell ref="A37:B37"/>
  </mergeCells>
  <phoneticPr fontId="1"/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3" sqref="D13"/>
    </sheetView>
  </sheetViews>
  <sheetFormatPr baseColWidth="10" defaultColWidth="11" defaultRowHeight="16" x14ac:dyDescent="0.2"/>
  <cols>
    <col min="1" max="16384" width="11" style="1"/>
  </cols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" defaultRowHeight="12" x14ac:dyDescent="0.15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Hawaii School for Girls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Kros</dc:creator>
  <cp:lastModifiedBy>Kros, John</cp:lastModifiedBy>
  <dcterms:created xsi:type="dcterms:W3CDTF">2002-06-17T12:58:12Z</dcterms:created>
  <dcterms:modified xsi:type="dcterms:W3CDTF">2019-10-16T17:10:39Z</dcterms:modified>
</cp:coreProperties>
</file>